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heverriaizquierdo.sharepoint.com/sites/EEFF-GRUPOEI/Documentos compartidos/General/CONTROL DE GESTIÓN/CMF/NCG 501/2026/1 semestre/"/>
    </mc:Choice>
  </mc:AlternateContent>
  <xr:revisionPtr revIDLastSave="0" documentId="8_{AF890D3E-856E-4ABE-A17E-624F938F477A}" xr6:coauthVersionLast="47" xr6:coauthVersionMax="47" xr10:uidLastSave="{00000000-0000-0000-0000-000000000000}"/>
  <bookViews>
    <workbookView xWindow="-110" yWindow="-110" windowWidth="19420" windowHeight="11500" xr2:uid="{3A253114-F43C-48B3-AF38-2C0CDD5CFE74}"/>
  </bookViews>
  <sheets>
    <sheet name="EISA - 1er Semestre 2026" sheetId="1" r:id="rId1"/>
  </sheets>
  <externalReferences>
    <externalReference r:id="rId2"/>
  </externalReferences>
  <definedNames>
    <definedName name="_xlnm._FilterDatabase" localSheetId="0" hidden="1">'EISA - 1er Semestre 2026'!$B$8:$M$8</definedName>
    <definedName name="_xlnm.Print_Area" localSheetId="0">'EISA - 1er Semestre 2026'!$F$8:$M$9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1" l="1"/>
  <c r="B22" i="1"/>
  <c r="I14" i="1"/>
  <c r="K14" i="1" s="1"/>
  <c r="I13" i="1"/>
  <c r="K13" i="1" s="1"/>
  <c r="I12" i="1"/>
  <c r="K12" i="1" s="1"/>
  <c r="M11" i="1"/>
  <c r="I11" i="1"/>
  <c r="K11" i="1" s="1"/>
  <c r="M10" i="1"/>
  <c r="J10" i="1"/>
  <c r="I10" i="1"/>
  <c r="K10" i="1" s="1"/>
  <c r="M9" i="1"/>
  <c r="J9" i="1"/>
  <c r="I9" i="1"/>
  <c r="K9" i="1" s="1"/>
</calcChain>
</file>

<file path=xl/sharedStrings.xml><?xml version="1.0" encoding="utf-8"?>
<sst xmlns="http://schemas.openxmlformats.org/spreadsheetml/2006/main" count="68" uniqueCount="41">
  <si>
    <t>REPORTE N°1   OPERACIONES CON PARTES RELACIONADAS NCG N° 501</t>
  </si>
  <si>
    <r>
      <t xml:space="preserve">FECHA DEL REPORTE: </t>
    </r>
    <r>
      <rPr>
        <sz val="11"/>
        <color theme="1"/>
        <rFont val="Arial"/>
        <family val="2"/>
      </rPr>
      <t>30 DE JUNIO 2026</t>
    </r>
  </si>
  <si>
    <r>
      <rPr>
        <b/>
        <sz val="11"/>
        <color theme="1"/>
        <rFont val="Arial"/>
        <family val="2"/>
      </rPr>
      <t>PERIODO COMPRENDIDO :</t>
    </r>
    <r>
      <rPr>
        <sz val="11"/>
        <color theme="1"/>
        <rFont val="Arial"/>
        <family val="2"/>
      </rPr>
      <t xml:space="preserve"> PRIMER SEMESTRE 2026</t>
    </r>
  </si>
  <si>
    <t>I.- OPERACIONES INFORMADAS EN FORMA INDIVIDUAL ( montos sobre UF 1.000)</t>
  </si>
  <si>
    <t>RAZON SOCIAL INFORMANTE</t>
  </si>
  <si>
    <t xml:space="preserve">RUT </t>
  </si>
  <si>
    <t>Tipo de Operación</t>
  </si>
  <si>
    <t>Subtipo de Operación</t>
  </si>
  <si>
    <t xml:space="preserve">Nombre o Razón Social Contraparte  </t>
  </si>
  <si>
    <t xml:space="preserve">Número Identificación  Contraparte  </t>
  </si>
  <si>
    <t>Tipo Relación</t>
  </si>
  <si>
    <t xml:space="preserve">Monto Total Involucrado </t>
  </si>
  <si>
    <t>Reajustes e Intereses</t>
  </si>
  <si>
    <t>Precio operación</t>
  </si>
  <si>
    <t>Moneda Operación</t>
  </si>
  <si>
    <t xml:space="preserve">N° de Operaciones </t>
  </si>
  <si>
    <t>Echeverría Izquierdo S.A.</t>
  </si>
  <si>
    <t>76.005.049-0</t>
  </si>
  <si>
    <t>Sometidas a la Política de Habitualidad</t>
  </si>
  <si>
    <t>b)      Operaciones financieras de cuenta corriente mercantil y/o préstamos financieros, se celebren con alguna empresa relacionada con objeto de realizar una correcta y eficiente administración de los recursos financieros de la Sociedad; (-)</t>
  </si>
  <si>
    <t>Gestiona Servicios Compartidos Echeverría Izquierdo S.A.</t>
  </si>
  <si>
    <t>76.984.506-2</t>
  </si>
  <si>
    <t>Matriz intermedia / Submatriz</t>
  </si>
  <si>
    <t>CLP</t>
  </si>
  <si>
    <t>b)      Operaciones financieras de cuenta corriente mercantil y/o préstamos financieros, se celebren con alguna empresa relacionada con objeto de realizar una correcta y eficiente administración de los recursos financieros de la Sociedad; (+)</t>
  </si>
  <si>
    <t>Echeverría Izquierdo Inmobiliaria E Inversiones S.A.</t>
  </si>
  <si>
    <t>96.816.220-9</t>
  </si>
  <si>
    <t>Echeverría Izquierdo Construcciones S.A.</t>
  </si>
  <si>
    <t>76.081.976-K</t>
  </si>
  <si>
    <t>d)      Operaciones con partes relacionadas que tengan por objeto proveer servicios de administración financiera, servicios gerenciales y otros similares como servicios contables, de informes financieros, control de gestión, asesorías legales, tributarias, de seguros, aprovisionamiento, contraloría y auditoría interna y en general la provisión de servicios de back office; (-)</t>
  </si>
  <si>
    <t>Echeverría Izquierdo Montajes Industriales S.A.</t>
  </si>
  <si>
    <t>96.870.780-9</t>
  </si>
  <si>
    <t>Subsidiaria</t>
  </si>
  <si>
    <t>d)      Operaciones con partes relacionadas que tengan por objeto proveer servicios de administración financiera, servicios gerenciales y otros similares como servicios contables, de informes financieros, control de gestión, asesorías legales, tributarias, de seguros, aprovisionamiento, contraloría y auditoría interna y en general la provisión de servicios de back office; (+)</t>
  </si>
  <si>
    <t>VSL Sistemas Especiales De Construccion S.A.</t>
  </si>
  <si>
    <t>96.529.480-5</t>
  </si>
  <si>
    <t>Negocio Conjunto</t>
  </si>
  <si>
    <t/>
  </si>
  <si>
    <t>II.- OPERACIONES INFORMADAS EN FORMA AGREGADAS ( montos bajo UF 1.000)</t>
  </si>
  <si>
    <t>MONTO TOTAL UF</t>
  </si>
  <si>
    <t>CANTIDAD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</si>
</sst>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78BCC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41" fontId="2" fillId="0" borderId="0" xfId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2" fillId="0" borderId="0" xfId="0" applyNumberFormat="1" applyFont="1"/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35379</xdr:colOff>
      <xdr:row>0</xdr:row>
      <xdr:rowOff>94214</xdr:rowOff>
    </xdr:from>
    <xdr:to>
      <xdr:col>1</xdr:col>
      <xdr:colOff>1782535</xdr:colOff>
      <xdr:row>4</xdr:row>
      <xdr:rowOff>158881</xdr:rowOff>
    </xdr:to>
    <xdr:pic>
      <xdr:nvPicPr>
        <xdr:cNvPr id="2" name="Imagen 1" descr="Inicio | Echeverría Izquierdo">
          <a:extLst>
            <a:ext uri="{FF2B5EF4-FFF2-40B4-BE49-F238E27FC236}">
              <a16:creationId xmlns:a16="http://schemas.microsoft.com/office/drawing/2014/main" id="{7751DC5A-C8BE-45E9-A0A2-678390FF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779" y="94214"/>
          <a:ext cx="1747156" cy="77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heverriaizquierdo.sharepoint.com/sites/EEFF-GRUPOEI/Documentos%20compartidos/General/CONTROL%20DE%20GESTI&#211;N/CMF/NCG%20501/2026/1%20semestre/Copia%20de%20HT.reporte-final-ncg-n-501-eisa-1-semestre%202026.xlsx" TargetMode="External"/><Relationship Id="rId1" Type="http://schemas.openxmlformats.org/officeDocument/2006/relationships/externalLinkPath" Target="Copia%20de%20HT.reporte-final-ncg-n-501-eisa-1-se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ISA - 1er Semestre 2026"/>
      <sheetName val="EISA - 2er trimestre 2026 "/>
      <sheetName val="EISA - 1er trimestre 2026"/>
      <sheetName val="EISA - 2er SEMESTRE 2025 $"/>
      <sheetName val="LC"/>
      <sheetName val="LV"/>
      <sheetName val="saldo contable cta cte mercanti"/>
      <sheetName val="cta cte mercantil"/>
      <sheetName val="VALOR UF"/>
    </sheetNames>
    <sheetDataSet>
      <sheetData sheetId="0"/>
      <sheetData sheetId="1">
        <row r="9">
          <cell r="I9">
            <v>1975000000</v>
          </cell>
          <cell r="J9">
            <v>0</v>
          </cell>
          <cell r="M9">
            <v>5</v>
          </cell>
        </row>
        <row r="10">
          <cell r="J10">
            <v>0</v>
          </cell>
        </row>
        <row r="11">
          <cell r="I11">
            <v>190000000</v>
          </cell>
          <cell r="M11">
            <v>1</v>
          </cell>
        </row>
        <row r="12">
          <cell r="I12">
            <v>8120024167</v>
          </cell>
        </row>
      </sheetData>
      <sheetData sheetId="2">
        <row r="9">
          <cell r="I9">
            <v>2850000000</v>
          </cell>
          <cell r="J9">
            <v>0</v>
          </cell>
          <cell r="M9">
            <v>3</v>
          </cell>
        </row>
        <row r="10">
          <cell r="I10">
            <v>6330000000</v>
          </cell>
          <cell r="J10">
            <v>0</v>
          </cell>
          <cell r="M10">
            <v>4</v>
          </cell>
        </row>
        <row r="11">
          <cell r="I11">
            <v>1500000000</v>
          </cell>
          <cell r="M11">
            <v>1</v>
          </cell>
        </row>
        <row r="12">
          <cell r="I12">
            <v>1800000000</v>
          </cell>
        </row>
        <row r="13">
          <cell r="I13">
            <v>46830641</v>
          </cell>
        </row>
        <row r="14">
          <cell r="I14">
            <v>74382660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598B-3C55-420C-9D18-46C15D363A38}">
  <sheetPr>
    <tabColor rgb="FFFFFF00"/>
  </sheetPr>
  <dimension ref="A2:S23"/>
  <sheetViews>
    <sheetView showGridLines="0" tabSelected="1" zoomScale="70" zoomScaleNormal="70" workbookViewId="0">
      <selection activeCell="D5" sqref="D5"/>
    </sheetView>
  </sheetViews>
  <sheetFormatPr baseColWidth="10" defaultColWidth="11.453125" defaultRowHeight="14" x14ac:dyDescent="0.3"/>
  <cols>
    <col min="1" max="1" width="5.81640625" style="1" bestFit="1" customWidth="1"/>
    <col min="2" max="2" width="32.1796875" style="2" customWidth="1"/>
    <col min="3" max="3" width="30.453125" style="1" customWidth="1"/>
    <col min="4" max="4" width="42" style="1" customWidth="1"/>
    <col min="5" max="5" width="45.26953125" style="1" bestFit="1" customWidth="1"/>
    <col min="6" max="6" width="40.54296875" style="4" customWidth="1"/>
    <col min="7" max="7" width="26.7265625" style="2" bestFit="1" customWidth="1"/>
    <col min="8" max="8" width="19.1796875" style="2" bestFit="1" customWidth="1"/>
    <col min="9" max="11" width="29.26953125" style="2" customWidth="1"/>
    <col min="12" max="12" width="23.1796875" style="2" bestFit="1" customWidth="1"/>
    <col min="13" max="13" width="20.26953125" style="2" bestFit="1" customWidth="1"/>
    <col min="14" max="14" width="35" style="1" bestFit="1" customWidth="1"/>
    <col min="15" max="15" width="13.54296875" style="1" bestFit="1" customWidth="1"/>
    <col min="16" max="17" width="11.453125" style="1"/>
    <col min="18" max="18" width="13.54296875" style="1" bestFit="1" customWidth="1"/>
    <col min="19" max="16384" width="11.453125" style="1"/>
  </cols>
  <sheetData>
    <row r="2" spans="1:19" x14ac:dyDescent="0.3">
      <c r="C2" s="3" t="s">
        <v>0</v>
      </c>
      <c r="E2" s="3"/>
    </row>
    <row r="3" spans="1:19" x14ac:dyDescent="0.3">
      <c r="C3" s="3" t="s">
        <v>1</v>
      </c>
      <c r="E3" s="3"/>
      <c r="I3" s="5"/>
      <c r="J3" s="5"/>
    </row>
    <row r="4" spans="1:19" x14ac:dyDescent="0.3">
      <c r="C4" s="1" t="s">
        <v>2</v>
      </c>
    </row>
    <row r="5" spans="1:19" ht="25.5" customHeight="1" x14ac:dyDescent="0.3">
      <c r="I5" s="6"/>
    </row>
    <row r="6" spans="1:19" ht="25.5" customHeight="1" x14ac:dyDescent="0.3">
      <c r="B6" s="7" t="s">
        <v>3</v>
      </c>
      <c r="I6" s="6"/>
    </row>
    <row r="7" spans="1:19" ht="25.5" customHeight="1" x14ac:dyDescent="0.3">
      <c r="I7" s="6"/>
    </row>
    <row r="8" spans="1:19" s="8" customFormat="1" ht="52.5" customHeight="1" x14ac:dyDescent="0.3">
      <c r="B8" s="9" t="s">
        <v>4</v>
      </c>
      <c r="C8" s="9" t="s">
        <v>5</v>
      </c>
      <c r="D8" s="9" t="s">
        <v>6</v>
      </c>
      <c r="E8" s="9" t="s">
        <v>7</v>
      </c>
      <c r="F8" s="10" t="s">
        <v>8</v>
      </c>
      <c r="G8" s="9" t="s">
        <v>9</v>
      </c>
      <c r="H8" s="9" t="s">
        <v>10</v>
      </c>
      <c r="I8" s="9" t="s">
        <v>11</v>
      </c>
      <c r="J8" s="9" t="s">
        <v>12</v>
      </c>
      <c r="K8" s="9" t="s">
        <v>13</v>
      </c>
      <c r="L8" s="9" t="s">
        <v>14</v>
      </c>
      <c r="M8" s="9" t="s">
        <v>15</v>
      </c>
      <c r="N8" s="11"/>
      <c r="O8" s="11"/>
      <c r="P8" s="11"/>
      <c r="Q8" s="11"/>
      <c r="R8" s="11"/>
      <c r="S8" s="11"/>
    </row>
    <row r="9" spans="1:19" ht="87.75" customHeight="1" x14ac:dyDescent="0.3">
      <c r="B9" s="12" t="s">
        <v>16</v>
      </c>
      <c r="C9" s="13" t="s">
        <v>17</v>
      </c>
      <c r="D9" s="13" t="s">
        <v>18</v>
      </c>
      <c r="E9" s="14" t="s">
        <v>19</v>
      </c>
      <c r="F9" s="15" t="s">
        <v>20</v>
      </c>
      <c r="G9" s="16" t="s">
        <v>21</v>
      </c>
      <c r="H9" s="17" t="s">
        <v>22</v>
      </c>
      <c r="I9" s="18">
        <f>+'[1]EISA - 2er trimestre 2026 '!I9+'[1]EISA - 1er trimestre 2026'!I9</f>
        <v>4825000000</v>
      </c>
      <c r="J9" s="18">
        <f>+'[1]EISA - 2er trimestre 2026 '!J9+'[1]EISA - 1er trimestre 2026'!J9</f>
        <v>0</v>
      </c>
      <c r="K9" s="18">
        <f t="shared" ref="K9:K14" si="0">+I9/M9</f>
        <v>603125000</v>
      </c>
      <c r="L9" s="19" t="s">
        <v>23</v>
      </c>
      <c r="M9" s="18">
        <f>+'[1]EISA - 2er trimestre 2026 '!M9+'[1]EISA - 1er trimestre 2026'!M9</f>
        <v>8</v>
      </c>
      <c r="N9" s="11"/>
      <c r="O9" s="11"/>
      <c r="P9" s="11"/>
      <c r="Q9" s="11"/>
      <c r="R9" s="11"/>
      <c r="S9" s="11"/>
    </row>
    <row r="10" spans="1:19" ht="70" x14ac:dyDescent="0.3">
      <c r="B10" s="12" t="s">
        <v>16</v>
      </c>
      <c r="C10" s="13" t="s">
        <v>17</v>
      </c>
      <c r="D10" s="13" t="s">
        <v>18</v>
      </c>
      <c r="E10" s="14" t="s">
        <v>24</v>
      </c>
      <c r="F10" s="15" t="s">
        <v>25</v>
      </c>
      <c r="G10" s="20" t="s">
        <v>26</v>
      </c>
      <c r="H10" s="17" t="s">
        <v>22</v>
      </c>
      <c r="I10" s="21">
        <f>+'[1]EISA - 2er trimestre 2026 '!I10+'[1]EISA - 1er trimestre 2026'!I10</f>
        <v>6330000000</v>
      </c>
      <c r="J10" s="21">
        <f>+'[1]EISA - 2er trimestre 2026 '!J10+'[1]EISA - 1er trimestre 2026'!J10</f>
        <v>0</v>
      </c>
      <c r="K10" s="21">
        <f t="shared" si="0"/>
        <v>1582500000</v>
      </c>
      <c r="L10" s="19" t="s">
        <v>23</v>
      </c>
      <c r="M10" s="21">
        <f>+'[1]EISA - 2er trimestre 2026 '!M10+'[1]EISA - 1er trimestre 2026'!M10</f>
        <v>4</v>
      </c>
      <c r="N10" s="11"/>
      <c r="O10" s="11"/>
      <c r="P10" s="11"/>
      <c r="Q10" s="11"/>
      <c r="R10" s="11"/>
      <c r="S10" s="11"/>
    </row>
    <row r="11" spans="1:19" ht="70" x14ac:dyDescent="0.3">
      <c r="B11" s="12" t="s">
        <v>16</v>
      </c>
      <c r="C11" s="13" t="s">
        <v>17</v>
      </c>
      <c r="D11" s="13" t="s">
        <v>18</v>
      </c>
      <c r="E11" s="14" t="s">
        <v>19</v>
      </c>
      <c r="F11" s="15" t="s">
        <v>27</v>
      </c>
      <c r="G11" s="20" t="s">
        <v>28</v>
      </c>
      <c r="H11" s="17" t="s">
        <v>22</v>
      </c>
      <c r="I11" s="21">
        <f>+'[1]EISA - 2er trimestre 2026 '!I11+'[1]EISA - 1er trimestre 2026'!I11</f>
        <v>1690000000</v>
      </c>
      <c r="J11" s="18">
        <v>0</v>
      </c>
      <c r="K11" s="21">
        <f t="shared" si="0"/>
        <v>845000000</v>
      </c>
      <c r="L11" s="19" t="s">
        <v>23</v>
      </c>
      <c r="M11" s="21">
        <f>+'[1]EISA - 2er trimestre 2026 '!M11+'[1]EISA - 1er trimestre 2026'!M11</f>
        <v>2</v>
      </c>
      <c r="N11" s="11"/>
      <c r="O11" s="11"/>
      <c r="P11" s="11"/>
      <c r="Q11" s="11"/>
      <c r="R11" s="11"/>
      <c r="S11" s="11"/>
    </row>
    <row r="12" spans="1:19" ht="70" x14ac:dyDescent="0.3">
      <c r="B12" s="12" t="s">
        <v>16</v>
      </c>
      <c r="C12" s="13" t="s">
        <v>17</v>
      </c>
      <c r="D12" s="13" t="s">
        <v>18</v>
      </c>
      <c r="E12" s="14" t="s">
        <v>24</v>
      </c>
      <c r="F12" s="15" t="s">
        <v>27</v>
      </c>
      <c r="G12" s="20" t="s">
        <v>28</v>
      </c>
      <c r="H12" s="17" t="s">
        <v>22</v>
      </c>
      <c r="I12" s="21">
        <f>+'[1]EISA - 2er trimestre 2026 '!I12+'[1]EISA - 1er trimestre 2026'!I12</f>
        <v>9920024167</v>
      </c>
      <c r="J12" s="18">
        <v>0</v>
      </c>
      <c r="K12" s="21">
        <f t="shared" si="0"/>
        <v>661334944.4666667</v>
      </c>
      <c r="L12" s="19" t="s">
        <v>23</v>
      </c>
      <c r="M12" s="21">
        <v>15</v>
      </c>
      <c r="N12" s="11"/>
      <c r="O12" s="11"/>
      <c r="P12" s="11"/>
      <c r="Q12" s="11"/>
      <c r="R12" s="11"/>
      <c r="S12" s="11"/>
    </row>
    <row r="13" spans="1:19" ht="168" customHeight="1" x14ac:dyDescent="0.3">
      <c r="B13" s="12" t="s">
        <v>16</v>
      </c>
      <c r="C13" s="13" t="s">
        <v>17</v>
      </c>
      <c r="D13" s="13" t="s">
        <v>18</v>
      </c>
      <c r="E13" s="14" t="s">
        <v>29</v>
      </c>
      <c r="F13" s="15" t="s">
        <v>30</v>
      </c>
      <c r="G13" s="16" t="s">
        <v>31</v>
      </c>
      <c r="H13" s="17" t="s">
        <v>32</v>
      </c>
      <c r="I13" s="21">
        <f>+'[1]EISA - 2er trimestre 2026 '!I13+'[1]EISA - 1er trimestre 2026'!I13</f>
        <v>46830641</v>
      </c>
      <c r="J13" s="18">
        <v>0</v>
      </c>
      <c r="K13" s="21">
        <f t="shared" si="0"/>
        <v>46830641</v>
      </c>
      <c r="L13" s="19" t="s">
        <v>23</v>
      </c>
      <c r="M13" s="21">
        <v>1</v>
      </c>
      <c r="N13" s="11"/>
      <c r="O13" s="11"/>
      <c r="P13" s="11"/>
      <c r="Q13" s="11"/>
      <c r="R13" s="11"/>
      <c r="S13" s="11"/>
    </row>
    <row r="14" spans="1:19" ht="126" x14ac:dyDescent="0.3">
      <c r="B14" s="12" t="s">
        <v>16</v>
      </c>
      <c r="C14" s="13" t="s">
        <v>17</v>
      </c>
      <c r="D14" s="13" t="s">
        <v>18</v>
      </c>
      <c r="E14" s="14" t="s">
        <v>33</v>
      </c>
      <c r="F14" s="15" t="s">
        <v>34</v>
      </c>
      <c r="G14" s="16" t="s">
        <v>35</v>
      </c>
      <c r="H14" s="17" t="s">
        <v>36</v>
      </c>
      <c r="I14" s="21">
        <f>+'[1]EISA - 2er trimestre 2026 '!I14+'[1]EISA - 1er trimestre 2026'!I14</f>
        <v>74382660</v>
      </c>
      <c r="J14" s="18">
        <v>0</v>
      </c>
      <c r="K14" s="21">
        <f t="shared" si="0"/>
        <v>74382660</v>
      </c>
      <c r="L14" s="19" t="s">
        <v>23</v>
      </c>
      <c r="M14" s="21">
        <v>1</v>
      </c>
      <c r="N14" s="11"/>
      <c r="O14" s="11"/>
      <c r="P14" s="11"/>
      <c r="Q14" s="11"/>
      <c r="R14" s="11"/>
      <c r="S14" s="11"/>
    </row>
    <row r="15" spans="1:19" s="2" customFormat="1" x14ac:dyDescent="0.3">
      <c r="A15" s="1"/>
      <c r="C15" s="1"/>
      <c r="D15" s="1"/>
      <c r="E15" s="1"/>
      <c r="F15" s="4" t="s">
        <v>37</v>
      </c>
      <c r="N15" s="1"/>
      <c r="O15" s="1"/>
      <c r="P15" s="1"/>
      <c r="Q15" s="1"/>
      <c r="R15" s="1"/>
      <c r="S15" s="1"/>
    </row>
    <row r="17" spans="1:19" s="2" customFormat="1" x14ac:dyDescent="0.3">
      <c r="A17" s="1"/>
      <c r="B17" s="7" t="s">
        <v>38</v>
      </c>
      <c r="C17" s="1"/>
      <c r="D17" s="1"/>
      <c r="E17" s="1"/>
      <c r="F17" s="4"/>
      <c r="N17" s="1"/>
      <c r="O17" s="1"/>
      <c r="P17" s="1"/>
      <c r="Q17" s="1"/>
      <c r="R17" s="1"/>
      <c r="S17" s="1"/>
    </row>
    <row r="20" spans="1:19" s="2" customFormat="1" ht="14.15" customHeight="1" x14ac:dyDescent="0.3">
      <c r="A20" s="1"/>
      <c r="B20" s="22" t="s">
        <v>39</v>
      </c>
      <c r="C20" s="23" t="s">
        <v>40</v>
      </c>
      <c r="D20" s="24"/>
      <c r="E20" s="1"/>
      <c r="F20" s="4"/>
      <c r="N20" s="1"/>
      <c r="O20" s="1"/>
      <c r="P20" s="1"/>
      <c r="Q20" s="1"/>
      <c r="R20" s="1"/>
      <c r="S20" s="1"/>
    </row>
    <row r="21" spans="1:19" s="2" customFormat="1" ht="15" customHeight="1" x14ac:dyDescent="0.3">
      <c r="A21" s="1"/>
      <c r="B21" s="25"/>
      <c r="C21" s="23"/>
      <c r="D21" s="24"/>
      <c r="E21" s="1"/>
      <c r="F21" s="4"/>
      <c r="I21" s="6"/>
      <c r="J21" s="6"/>
      <c r="K21" s="6"/>
      <c r="N21" s="1"/>
      <c r="O21" s="1"/>
      <c r="P21" s="1"/>
      <c r="Q21" s="1"/>
      <c r="R21" s="1"/>
      <c r="S21" s="1"/>
    </row>
    <row r="22" spans="1:19" s="2" customFormat="1" ht="14.25" customHeight="1" x14ac:dyDescent="0.3">
      <c r="A22" s="1"/>
      <c r="B22" s="26">
        <f>1040.72+260.36</f>
        <v>1301.08</v>
      </c>
      <c r="C22" s="27">
        <f>3+4</f>
        <v>7</v>
      </c>
      <c r="D22" s="28"/>
      <c r="E22" s="1"/>
      <c r="F22" s="4"/>
      <c r="N22" s="1"/>
      <c r="O22" s="1"/>
      <c r="P22" s="1"/>
      <c r="Q22" s="1"/>
      <c r="R22" s="1"/>
      <c r="S22" s="1"/>
    </row>
    <row r="23" spans="1:19" s="2" customFormat="1" ht="14.25" customHeight="1" x14ac:dyDescent="0.3">
      <c r="A23" s="1"/>
      <c r="B23" s="29"/>
      <c r="C23" s="30"/>
      <c r="D23" s="31"/>
      <c r="E23" s="1"/>
      <c r="F23" s="4"/>
      <c r="N23" s="1"/>
      <c r="O23" s="1"/>
      <c r="P23" s="1"/>
      <c r="Q23" s="1"/>
      <c r="R23" s="1"/>
      <c r="S23" s="1"/>
    </row>
  </sheetData>
  <mergeCells count="4">
    <mergeCell ref="B20:B21"/>
    <mergeCell ref="C20:D21"/>
    <mergeCell ref="B22:B23"/>
    <mergeCell ref="C22:D23"/>
  </mergeCells>
  <conditionalFormatting sqref="G5:G8 G15:G1048576">
    <cfRule type="duplicateValues" dxfId="1" priority="1"/>
  </conditionalFormatting>
  <conditionalFormatting sqref="G15:G1048576">
    <cfRule type="duplicateValues" dxfId="0" priority="2"/>
  </conditionalFormatting>
  <pageMargins left="0.7" right="0.7" top="0.75" bottom="0.75" header="0.3" footer="0.3"/>
  <pageSetup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556E8A0D47DE498E580D158F2215C5" ma:contentTypeVersion="16" ma:contentTypeDescription="Crear nuevo documento." ma:contentTypeScope="" ma:versionID="ff119d5678bf70a7aeb87954822ddf92">
  <xsd:schema xmlns:xsd="http://www.w3.org/2001/XMLSchema" xmlns:xs="http://www.w3.org/2001/XMLSchema" xmlns:p="http://schemas.microsoft.com/office/2006/metadata/properties" xmlns:ns2="fcf95e0e-abca-47ae-a992-86d90554baa4" xmlns:ns3="feb9277c-c762-4ee8-86ca-b9ab760e31ae" targetNamespace="http://schemas.microsoft.com/office/2006/metadata/properties" ma:root="true" ma:fieldsID="1688ae9519e987933291ea4eb86c250f" ns2:_="" ns3:_="">
    <xsd:import namespace="fcf95e0e-abca-47ae-a992-86d90554baa4"/>
    <xsd:import namespace="feb9277c-c762-4ee8-86ca-b9ab760e31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95e0e-abca-47ae-a992-86d90554b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13f0771-de85-4579-8b51-d0741d0a3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9277c-c762-4ee8-86ca-b9ab760e31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8f86032-620f-4d7f-a604-7cf06a5fa8e4}" ma:internalName="TaxCatchAll" ma:showField="CatchAllData" ma:web="feb9277c-c762-4ee8-86ca-b9ab760e31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b9277c-c762-4ee8-86ca-b9ab760e31ae" xsi:nil="true"/>
    <lcf76f155ced4ddcb4097134ff3c332f xmlns="fcf95e0e-abca-47ae-a992-86d90554ba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1F47EB-8761-43D1-810A-DF530124706F}"/>
</file>

<file path=customXml/itemProps2.xml><?xml version="1.0" encoding="utf-8"?>
<ds:datastoreItem xmlns:ds="http://schemas.openxmlformats.org/officeDocument/2006/customXml" ds:itemID="{4A7BB815-3FBD-4ABA-95A9-350712535F59}"/>
</file>

<file path=customXml/itemProps3.xml><?xml version="1.0" encoding="utf-8"?>
<ds:datastoreItem xmlns:ds="http://schemas.openxmlformats.org/officeDocument/2006/customXml" ds:itemID="{830B665B-102A-492C-B866-1430EE5A0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EISA - 1er Semestre 2026</vt:lpstr>
      <vt:lpstr>'EISA - 1er Semestre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Acevedo J.</dc:creator>
  <cp:lastModifiedBy>Elizabeth Acevedo J.</cp:lastModifiedBy>
  <dcterms:created xsi:type="dcterms:W3CDTF">2026-08-03T14:15:45Z</dcterms:created>
  <dcterms:modified xsi:type="dcterms:W3CDTF">2026-08-03T14:16:29Z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0x01010077556E8A0D47DE498E580D158F2215C5</vt:lpwstr>
  </property>
</Properties>
</file>